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<sst xmlns="http://schemas.openxmlformats.org/spreadsheetml/2006/main" count="38" uniqueCount="38">
  <si>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Уточнени бюджетни планове на ОУ към 31.05.2009</t>
  </si>
  <si>
    <t>ОУ</t>
  </si>
  <si>
    <t>Първон.бюджет с</t>
  </si>
  <si>
    <t>Закуски</t>
  </si>
  <si>
    <t>Нац.прогр.</t>
  </si>
  <si>
    <t>Корекция</t>
  </si>
  <si>
    <t>Учебници</t>
  </si>
  <si>
    <t>Пътни</t>
  </si>
  <si>
    <t>Oптимиза-</t>
  </si>
  <si>
    <t>Садово</t>
  </si>
  <si>
    <t>Чешнегирово</t>
  </si>
  <si>
    <t>Катуница</t>
  </si>
  <si>
    <t>Поповица</t>
  </si>
  <si>
    <t>Караджово</t>
  </si>
  <si>
    <t>Болярци</t>
  </si>
  <si>
    <t>Богданица</t>
  </si>
  <si>
    <t>Приложение № 2</t>
  </si>
  <si>
    <t>НА ОУ КЪМ ОБЩИНА САДОВО</t>
  </si>
  <si>
    <t>Уточнен план</t>
  </si>
  <si>
    <t>% изпълнение</t>
  </si>
  <si>
    <t>Изготвил-дир."ОА":</t>
  </si>
  <si>
    <t>(Й.Ташев)</t>
  </si>
  <si>
    <t>СПРАВКА-ОТЧЕТ НА БЮДЖЕТА КЪМ 31.12.2018 Г.</t>
  </si>
  <si>
    <t>на б-та към 31.12.2018 г.</t>
  </si>
  <si>
    <t>Отчет към 31.12.</t>
  </si>
  <si>
    <t>учебници</t>
  </si>
  <si>
    <t>опт.</t>
  </si>
  <si>
    <t>опт</t>
  </si>
  <si>
    <t>ос.с.</t>
  </si>
  <si>
    <t>о.ср.</t>
  </si>
  <si>
    <t>шк-та</t>
  </si>
  <si>
    <t>разв.</t>
  </si>
  <si>
    <t>диф.</t>
  </si>
  <si>
    <t>икт</t>
  </si>
  <si>
    <t>грижа</t>
  </si>
  <si>
    <t>без</t>
  </si>
  <si>
    <t>zaem</t>
  </si>
  <si>
    <t>ESKo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</si>
</sst>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tabSelected="1" workbookViewId="0" topLeftCell="A1">
      <selection activeCell="AG16" sqref="AG16"/>
    </sheetView>
  </sheetViews>
  <sheetFormatPr defaultColWidth="9.140625" defaultRowHeight="12.75"/>
  <cols>
    <col min="1" max="1" width="12.140625" style="0" customWidth="1"/>
    <col min="2" max="11" width="9.140625" style="0" hidden="1" customWidth="1"/>
    <col min="12" max="12" width="13.140625" style="0" hidden="1" customWidth="1"/>
    <col min="13" max="13" width="5.7109375" style="0" hidden="1" customWidth="1"/>
    <col min="14" max="14" width="4.8515625" style="0" hidden="1" customWidth="1"/>
    <col min="15" max="17" width="5.57421875" style="0" hidden="1" customWidth="1"/>
    <col min="18" max="19" width="5.140625" style="0" hidden="1" customWidth="1"/>
    <col min="20" max="20" width="4.57421875" style="0" hidden="1" customWidth="1"/>
    <col min="21" max="21" width="5.421875" style="0" hidden="1" customWidth="1"/>
    <col min="22" max="22" width="4.00390625" style="0" hidden="1" customWidth="1"/>
    <col min="23" max="25" width="5.421875" style="0" hidden="1" customWidth="1"/>
    <col min="26" max="26" width="12.421875" style="0" hidden="1" customWidth="1"/>
    <col min="27" max="27" width="12.421875" style="0" customWidth="1"/>
    <col min="28" max="28" width="16.28125" style="0" customWidth="1"/>
    <col min="29" max="29" width="15.421875" style="0" hidden="1" customWidth="1"/>
    <col min="30" max="30" width="9.140625" style="0" hidden="1" customWidth="1"/>
    <col min="31" max="31" width="16.421875" style="0" customWidth="1"/>
  </cols>
  <sheetData>
    <row r="1" spans="32:33" ht="12.75">
      <c r="AF1" s="1" t="s">
        <v>16</v>
      </c>
      <c r="AG1" s="1"/>
    </row>
    <row r="3" spans="4:37" ht="12.75">
      <c r="D3" t="s">
        <v>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 t="s">
        <v>22</v>
      </c>
      <c r="AC3" s="1"/>
      <c r="AD3" s="1"/>
      <c r="AE3" s="1"/>
      <c r="AF3" s="1"/>
      <c r="AG3" s="1"/>
      <c r="AH3" s="1"/>
      <c r="AI3" s="1"/>
      <c r="AJ3" s="1"/>
      <c r="AK3" s="1"/>
    </row>
    <row r="4" spans="12:37" ht="12.75"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2:37" ht="12.75"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 t="s">
        <v>17</v>
      </c>
      <c r="AC5" s="1"/>
      <c r="AD5" s="1"/>
      <c r="AE5" s="1"/>
      <c r="AF5" s="1"/>
      <c r="AG5" s="1"/>
      <c r="AH5" s="1"/>
      <c r="AI5" s="1"/>
      <c r="AJ5" s="1"/>
      <c r="AK5" s="1"/>
    </row>
    <row r="6" ht="12.75">
      <c r="H6">
        <v>2009</v>
      </c>
    </row>
    <row r="8" spans="1:31" ht="25.5">
      <c r="A8" s="2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M8" s="17"/>
      <c r="N8" s="17"/>
      <c r="O8" s="17"/>
      <c r="P8" s="17"/>
      <c r="Q8" s="17"/>
      <c r="R8" s="17"/>
      <c r="S8" s="17"/>
      <c r="T8" s="17"/>
      <c r="U8" s="17"/>
      <c r="V8" s="17" t="s">
        <v>35</v>
      </c>
      <c r="W8" s="17">
        <v>61</v>
      </c>
      <c r="X8" s="17">
        <v>9339</v>
      </c>
      <c r="Y8" s="17"/>
      <c r="Z8" s="17" t="s">
        <v>36</v>
      </c>
      <c r="AA8" s="17" t="s">
        <v>18</v>
      </c>
      <c r="AB8" s="13" t="s">
        <v>24</v>
      </c>
      <c r="AC8" s="3"/>
      <c r="AD8" s="3"/>
      <c r="AE8" s="4" t="s">
        <v>19</v>
      </c>
    </row>
    <row r="9" spans="1:31" ht="51">
      <c r="A9" s="5"/>
      <c r="B9" s="6"/>
      <c r="C9" s="6" t="s">
        <v>2</v>
      </c>
      <c r="D9" s="6" t="s">
        <v>3</v>
      </c>
      <c r="E9" s="6" t="s">
        <v>4</v>
      </c>
      <c r="F9" s="6"/>
      <c r="G9" s="6" t="s">
        <v>5</v>
      </c>
      <c r="H9" s="6" t="s">
        <v>6</v>
      </c>
      <c r="I9" s="6" t="s">
        <v>7</v>
      </c>
      <c r="J9" s="6" t="s">
        <v>8</v>
      </c>
      <c r="K9" s="7"/>
      <c r="M9" s="18" t="s">
        <v>25</v>
      </c>
      <c r="N9" s="18" t="s">
        <v>26</v>
      </c>
      <c r="O9" s="18" t="s">
        <v>27</v>
      </c>
      <c r="P9" s="18" t="s">
        <v>28</v>
      </c>
      <c r="Q9" s="18" t="s">
        <v>30</v>
      </c>
      <c r="R9" s="18" t="s">
        <v>31</v>
      </c>
      <c r="S9" s="18" t="s">
        <v>32</v>
      </c>
      <c r="T9" s="18" t="s">
        <v>33</v>
      </c>
      <c r="U9" s="18" t="s">
        <v>34</v>
      </c>
      <c r="V9" s="18"/>
      <c r="W9" s="18"/>
      <c r="X9" s="18"/>
      <c r="Y9" s="18">
        <v>64</v>
      </c>
      <c r="Z9" s="18" t="s">
        <v>37</v>
      </c>
      <c r="AA9" s="18" t="s">
        <v>23</v>
      </c>
      <c r="AB9" s="14"/>
      <c r="AC9" s="6"/>
      <c r="AD9" s="6"/>
      <c r="AE9" s="8"/>
    </row>
    <row r="10" spans="1:31" ht="12.75">
      <c r="A10" s="9"/>
      <c r="B10" s="10"/>
      <c r="C10" s="11">
        <v>0.9</v>
      </c>
      <c r="D10" s="10"/>
      <c r="E10" s="11">
        <v>0.9</v>
      </c>
      <c r="F10" s="11"/>
      <c r="G10" s="10"/>
      <c r="H10" s="10"/>
      <c r="I10" s="10"/>
      <c r="J10" s="10"/>
      <c r="K10" s="10"/>
      <c r="L10" s="19"/>
      <c r="M10" s="19"/>
      <c r="N10" s="19"/>
      <c r="O10" s="19"/>
      <c r="P10" s="19" t="s">
        <v>29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5"/>
      <c r="AC10" s="10"/>
      <c r="AD10" s="10"/>
      <c r="AE10" s="12"/>
    </row>
    <row r="11" spans="1:31" ht="12.75">
      <c r="A11" s="16" t="s">
        <v>9</v>
      </c>
      <c r="B11" s="16"/>
      <c r="C11" s="16">
        <v>269648</v>
      </c>
      <c r="D11" s="16">
        <v>11757</v>
      </c>
      <c r="E11" s="16">
        <v>780</v>
      </c>
      <c r="F11" s="16"/>
      <c r="G11" s="16">
        <v>-4005</v>
      </c>
      <c r="H11" s="16">
        <v>11004.75</v>
      </c>
      <c r="I11" s="16">
        <v>4751.9</v>
      </c>
      <c r="J11" s="16">
        <v>4042</v>
      </c>
      <c r="K11" s="16"/>
      <c r="L11" s="20">
        <v>574760</v>
      </c>
      <c r="M11" s="20">
        <v>13230</v>
      </c>
      <c r="N11" s="20"/>
      <c r="O11" s="20">
        <v>14588</v>
      </c>
      <c r="P11" s="20">
        <v>309</v>
      </c>
      <c r="Q11" s="20"/>
      <c r="R11" s="20"/>
      <c r="S11" s="20">
        <v>1050</v>
      </c>
      <c r="T11" s="20">
        <v>265</v>
      </c>
      <c r="U11" s="20"/>
      <c r="V11" s="20"/>
      <c r="W11" s="20">
        <v>6896</v>
      </c>
      <c r="X11" s="20"/>
      <c r="Y11" s="20"/>
      <c r="Z11" s="20"/>
      <c r="AA11" s="20">
        <v>610312</v>
      </c>
      <c r="AB11" s="20">
        <v>604887</v>
      </c>
      <c r="AC11" s="20"/>
      <c r="AD11" s="20"/>
      <c r="AE11" s="21">
        <f>SUM(AB11/AA11*100)</f>
        <v>99.11111038288612</v>
      </c>
    </row>
    <row r="12" spans="1:31" ht="12.75">
      <c r="A12" s="16" t="s">
        <v>10</v>
      </c>
      <c r="B12" s="16"/>
      <c r="C12" s="16">
        <v>181341</v>
      </c>
      <c r="D12" s="16">
        <v>7055</v>
      </c>
      <c r="E12" s="16">
        <v>780</v>
      </c>
      <c r="F12" s="16"/>
      <c r="G12" s="16">
        <v>-9648</v>
      </c>
      <c r="H12" s="16">
        <v>5070.54</v>
      </c>
      <c r="I12" s="16">
        <v>3643</v>
      </c>
      <c r="J12" s="16">
        <v>1763</v>
      </c>
      <c r="K12" s="16">
        <v>766</v>
      </c>
      <c r="L12" s="20">
        <v>347190</v>
      </c>
      <c r="M12" s="20">
        <v>6173</v>
      </c>
      <c r="N12" s="20">
        <v>209</v>
      </c>
      <c r="O12" s="20"/>
      <c r="P12" s="20">
        <v>377</v>
      </c>
      <c r="Q12" s="20">
        <v>2240</v>
      </c>
      <c r="R12" s="20">
        <v>68</v>
      </c>
      <c r="S12" s="20">
        <v>1133</v>
      </c>
      <c r="T12" s="20">
        <v>265</v>
      </c>
      <c r="U12" s="20">
        <v>7392</v>
      </c>
      <c r="V12" s="20">
        <v>780</v>
      </c>
      <c r="W12" s="20">
        <v>1458</v>
      </c>
      <c r="X12" s="20"/>
      <c r="Y12" s="20"/>
      <c r="Z12" s="20"/>
      <c r="AA12" s="20">
        <f aca="true" t="shared" si="0" ref="AA12:AA17">SUM(L12+M12+N12+O12+P12+Q12+R12+S12+T12+U12+V12+W12+X12+Y12+Z12)</f>
        <v>367285</v>
      </c>
      <c r="AB12" s="20">
        <v>364281</v>
      </c>
      <c r="AC12" s="20"/>
      <c r="AD12" s="20"/>
      <c r="AE12" s="21">
        <f aca="true" t="shared" si="1" ref="AE12:AE19">SUM(AB12/AA12*100)</f>
        <v>99.18210653851914</v>
      </c>
    </row>
    <row r="13" spans="1:31" ht="12.75">
      <c r="A13" s="16" t="s">
        <v>11</v>
      </c>
      <c r="B13" s="16"/>
      <c r="C13" s="16">
        <v>158435</v>
      </c>
      <c r="D13" s="16">
        <v>7152</v>
      </c>
      <c r="E13" s="16">
        <v>403</v>
      </c>
      <c r="F13" s="16"/>
      <c r="G13" s="16">
        <v>-10008</v>
      </c>
      <c r="H13" s="16">
        <v>5286.84</v>
      </c>
      <c r="I13" s="16">
        <v>2575.39</v>
      </c>
      <c r="J13" s="16"/>
      <c r="K13" s="16"/>
      <c r="L13" s="20">
        <v>389942</v>
      </c>
      <c r="M13" s="20">
        <v>8606</v>
      </c>
      <c r="N13" s="20"/>
      <c r="O13" s="20"/>
      <c r="P13" s="20">
        <v>292</v>
      </c>
      <c r="Q13" s="20"/>
      <c r="R13" s="20"/>
      <c r="S13" s="20">
        <v>959</v>
      </c>
      <c r="T13" s="20">
        <v>265</v>
      </c>
      <c r="U13" s="20"/>
      <c r="V13" s="20"/>
      <c r="W13" s="20">
        <v>3045</v>
      </c>
      <c r="X13" s="20"/>
      <c r="Y13" s="20"/>
      <c r="Z13" s="20"/>
      <c r="AA13" s="20">
        <f t="shared" si="0"/>
        <v>403109</v>
      </c>
      <c r="AB13" s="20">
        <v>393398</v>
      </c>
      <c r="AC13" s="20"/>
      <c r="AD13" s="20"/>
      <c r="AE13" s="21">
        <f t="shared" si="1"/>
        <v>97.59097415339275</v>
      </c>
    </row>
    <row r="14" spans="1:31" ht="12.75">
      <c r="A14" s="16" t="s">
        <v>12</v>
      </c>
      <c r="B14" s="16"/>
      <c r="C14" s="16">
        <v>245255</v>
      </c>
      <c r="D14" s="16">
        <v>8818</v>
      </c>
      <c r="E14" s="16">
        <v>3627</v>
      </c>
      <c r="F14" s="16"/>
      <c r="G14" s="16">
        <v>-15204</v>
      </c>
      <c r="H14" s="16">
        <v>8711.33</v>
      </c>
      <c r="I14" s="16">
        <v>3187.71</v>
      </c>
      <c r="J14" s="16"/>
      <c r="K14" s="16"/>
      <c r="L14" s="20">
        <v>447260</v>
      </c>
      <c r="M14" s="20">
        <v>10828</v>
      </c>
      <c r="N14" s="20">
        <v>6929</v>
      </c>
      <c r="O14" s="20">
        <v>13534</v>
      </c>
      <c r="P14" s="20">
        <v>343</v>
      </c>
      <c r="Q14" s="20">
        <v>510</v>
      </c>
      <c r="R14" s="20"/>
      <c r="S14" s="20">
        <v>860</v>
      </c>
      <c r="T14" s="20">
        <v>265</v>
      </c>
      <c r="U14" s="20"/>
      <c r="V14" s="20"/>
      <c r="W14" s="20">
        <v>4482</v>
      </c>
      <c r="X14" s="20"/>
      <c r="Y14" s="20"/>
      <c r="Z14" s="20">
        <v>197738</v>
      </c>
      <c r="AA14" s="20">
        <f t="shared" si="0"/>
        <v>682749</v>
      </c>
      <c r="AB14" s="20">
        <v>670373</v>
      </c>
      <c r="AC14" s="20"/>
      <c r="AD14" s="20"/>
      <c r="AE14" s="21">
        <f t="shared" si="1"/>
        <v>98.18732799315708</v>
      </c>
    </row>
    <row r="15" spans="1:31" ht="12.75">
      <c r="A15" s="16" t="s">
        <v>13</v>
      </c>
      <c r="B15" s="16"/>
      <c r="C15" s="16">
        <v>185599</v>
      </c>
      <c r="D15" s="16">
        <v>7055</v>
      </c>
      <c r="E15" s="16">
        <v>455</v>
      </c>
      <c r="F15" s="16"/>
      <c r="G15" s="16">
        <v>-2416</v>
      </c>
      <c r="H15" s="16">
        <v>1711.87</v>
      </c>
      <c r="I15" s="16">
        <v>3358.38</v>
      </c>
      <c r="J15" s="16"/>
      <c r="K15" s="16">
        <v>597</v>
      </c>
      <c r="L15" s="20">
        <v>431054</v>
      </c>
      <c r="M15" s="20">
        <v>9513</v>
      </c>
      <c r="N15" s="20"/>
      <c r="O15" s="20">
        <v>168</v>
      </c>
      <c r="P15" s="20">
        <v>463</v>
      </c>
      <c r="Q15" s="20"/>
      <c r="R15" s="20"/>
      <c r="S15" s="20">
        <v>1298</v>
      </c>
      <c r="T15" s="20">
        <v>265</v>
      </c>
      <c r="U15" s="20"/>
      <c r="V15" s="20"/>
      <c r="W15" s="20">
        <v>13869</v>
      </c>
      <c r="X15" s="20">
        <v>1365</v>
      </c>
      <c r="Y15" s="20">
        <v>2500</v>
      </c>
      <c r="Z15" s="20"/>
      <c r="AA15" s="20">
        <f t="shared" si="0"/>
        <v>460495</v>
      </c>
      <c r="AB15" s="20">
        <v>455427</v>
      </c>
      <c r="AC15" s="20"/>
      <c r="AD15" s="20"/>
      <c r="AE15" s="21">
        <f t="shared" si="1"/>
        <v>98.89944516227104</v>
      </c>
    </row>
    <row r="16" spans="1:31" ht="12.75">
      <c r="A16" s="16" t="s">
        <v>14</v>
      </c>
      <c r="B16" s="16"/>
      <c r="C16" s="16">
        <v>376601</v>
      </c>
      <c r="D16" s="16">
        <v>14403</v>
      </c>
      <c r="E16" s="16">
        <v>455</v>
      </c>
      <c r="F16" s="16"/>
      <c r="G16" s="16">
        <v>5850</v>
      </c>
      <c r="H16" s="16">
        <v>13309.93</v>
      </c>
      <c r="I16" s="16">
        <v>4593.5</v>
      </c>
      <c r="J16" s="16"/>
      <c r="K16" s="16">
        <v>1373</v>
      </c>
      <c r="L16" s="20">
        <v>581387</v>
      </c>
      <c r="M16" s="20">
        <v>11787</v>
      </c>
      <c r="N16" s="20"/>
      <c r="O16" s="20"/>
      <c r="P16" s="20">
        <v>858</v>
      </c>
      <c r="Q16" s="20"/>
      <c r="R16" s="20">
        <v>2184</v>
      </c>
      <c r="S16" s="20">
        <v>951</v>
      </c>
      <c r="T16" s="20">
        <v>265</v>
      </c>
      <c r="U16" s="20"/>
      <c r="V16" s="20"/>
      <c r="W16" s="20">
        <v>5614</v>
      </c>
      <c r="X16" s="20"/>
      <c r="Y16" s="20"/>
      <c r="Z16" s="20"/>
      <c r="AA16" s="20">
        <f t="shared" si="0"/>
        <v>603046</v>
      </c>
      <c r="AB16" s="20">
        <v>589855</v>
      </c>
      <c r="AC16" s="20"/>
      <c r="AD16" s="20"/>
      <c r="AE16" s="21">
        <f t="shared" si="1"/>
        <v>97.81260467692348</v>
      </c>
    </row>
    <row r="17" spans="1:31" ht="12.75">
      <c r="A17" s="16" t="s">
        <v>15</v>
      </c>
      <c r="B17" s="16"/>
      <c r="C17" s="16">
        <v>177777</v>
      </c>
      <c r="D17" s="16">
        <v>7250</v>
      </c>
      <c r="E17" s="16">
        <v>455</v>
      </c>
      <c r="F17" s="16"/>
      <c r="G17" s="16">
        <v>3403</v>
      </c>
      <c r="H17" s="16">
        <v>4425.18</v>
      </c>
      <c r="I17" s="16">
        <v>5167.69</v>
      </c>
      <c r="J17" s="16"/>
      <c r="K17" s="16"/>
      <c r="L17" s="20">
        <v>359264</v>
      </c>
      <c r="M17" s="20">
        <v>6593</v>
      </c>
      <c r="N17" s="20"/>
      <c r="O17" s="20"/>
      <c r="P17" s="20">
        <v>292</v>
      </c>
      <c r="Q17" s="20"/>
      <c r="R17" s="20"/>
      <c r="S17" s="20">
        <v>819</v>
      </c>
      <c r="T17" s="20">
        <v>265</v>
      </c>
      <c r="U17" s="20">
        <v>4620</v>
      </c>
      <c r="V17" s="20"/>
      <c r="W17" s="23">
        <v>9889</v>
      </c>
      <c r="X17" s="23"/>
      <c r="Y17" s="23"/>
      <c r="Z17" s="23"/>
      <c r="AA17" s="20">
        <f t="shared" si="0"/>
        <v>381742</v>
      </c>
      <c r="AB17" s="20">
        <v>364076</v>
      </c>
      <c r="AC17" s="20"/>
      <c r="AD17" s="20"/>
      <c r="AE17" s="21">
        <f t="shared" si="1"/>
        <v>95.37226713329945</v>
      </c>
    </row>
    <row r="18" spans="1:31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1"/>
    </row>
    <row r="19" spans="1:31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0">
        <f>SUM(L11:L17)</f>
        <v>3130857</v>
      </c>
      <c r="M19" s="20">
        <f aca="true" t="shared" si="2" ref="M19:T19">SUM(M11:M18)</f>
        <v>66730</v>
      </c>
      <c r="N19" s="20">
        <f t="shared" si="2"/>
        <v>7138</v>
      </c>
      <c r="O19" s="20">
        <f t="shared" si="2"/>
        <v>28290</v>
      </c>
      <c r="P19" s="20">
        <f t="shared" si="2"/>
        <v>2934</v>
      </c>
      <c r="Q19" s="20">
        <f t="shared" si="2"/>
        <v>2750</v>
      </c>
      <c r="R19" s="20">
        <f t="shared" si="2"/>
        <v>2252</v>
      </c>
      <c r="S19" s="20">
        <f t="shared" si="2"/>
        <v>7070</v>
      </c>
      <c r="T19" s="20">
        <f t="shared" si="2"/>
        <v>1855</v>
      </c>
      <c r="U19" s="20">
        <f>SUM(U11:U17)</f>
        <v>12012</v>
      </c>
      <c r="V19" s="20">
        <f>SUM(V11:V18)</f>
        <v>780</v>
      </c>
      <c r="W19" s="20">
        <f>SUM(W11:W18)</f>
        <v>45253</v>
      </c>
      <c r="X19" s="20"/>
      <c r="Y19" s="20"/>
      <c r="Z19" s="20"/>
      <c r="AA19" s="20">
        <f>SUM(AA11:AA18)</f>
        <v>3508738</v>
      </c>
      <c r="AB19" s="20">
        <f>SUM(AB11:AB18)</f>
        <v>3442297</v>
      </c>
      <c r="AC19" s="22"/>
      <c r="AD19" s="22"/>
      <c r="AE19" s="21">
        <f t="shared" si="1"/>
        <v>98.10641318901554</v>
      </c>
    </row>
    <row r="22" ht="12.75">
      <c r="AE22" t="s">
        <v>20</v>
      </c>
    </row>
    <row r="24" ht="12.75">
      <c r="AF24" t="s"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pc456</cp:lastModifiedBy>
  <cp:lastPrinted>2009-07-28T20:05:41Z</cp:lastPrinted>
  <dcterms:created xsi:type="dcterms:W3CDTF">2009-07-28T19:57:34Z</dcterms:created>
  <dcterms:modified xsi:type="dcterms:W3CDTF">2019-03-18T11:16:05Z</dcterms:modified>
  <cp:category/>
  <cp:version/>
  <cp:contentType/>
  <cp:contentStatus/>
</cp:coreProperties>
</file>